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irdava\Desktop\გასაგზავნი შესათანხმებელი\"/>
    </mc:Choice>
  </mc:AlternateContent>
  <bookViews>
    <workbookView xWindow="0" yWindow="0" windowWidth="28800" windowHeight="12300" tabRatio="631"/>
  </bookViews>
  <sheets>
    <sheet name="danarti 1" sheetId="37" r:id="rId1"/>
    <sheet name="danarti 1a" sheetId="40" state="hidden" r:id="rId2"/>
    <sheet name="danarti 2a" sheetId="41" state="hidden" r:id="rId3"/>
    <sheet name="danarti 3a" sheetId="42" state="hidden" r:id="rId4"/>
  </sheets>
  <definedNames>
    <definedName name="_xlnm._FilterDatabase" localSheetId="0" hidden="1">'danarti 1'!$B$5:$R$5</definedName>
    <definedName name="_xlnm.Print_Area" localSheetId="0">'danarti 1'!$B$2:$R$21</definedName>
    <definedName name="_xlnm.Print_Area" localSheetId="1">'danarti 1a'!$B$2:$C$13</definedName>
    <definedName name="_xlnm.Print_Area" localSheetId="2">'danarti 2a'!$B$2:$C$18</definedName>
    <definedName name="_xlnm.Print_Area" localSheetId="3">'danarti 3a'!$B$2:$C$15</definedName>
  </definedNames>
  <calcPr calcId="162913"/>
</workbook>
</file>

<file path=xl/calcChain.xml><?xml version="1.0" encoding="utf-8"?>
<calcChain xmlns="http://schemas.openxmlformats.org/spreadsheetml/2006/main">
  <c r="H9" i="37" l="1"/>
  <c r="J9" i="37" l="1"/>
  <c r="F25" i="37" l="1"/>
  <c r="F26" i="37" s="1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M21" i="37" l="1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G21" i="37"/>
  <c r="O20" i="37"/>
  <c r="D21" i="37"/>
  <c r="P10" i="37"/>
  <c r="P11" i="37"/>
  <c r="P12" i="37"/>
  <c r="P13" i="37"/>
  <c r="P14" i="37"/>
  <c r="P15" i="37"/>
  <c r="P16" i="37"/>
  <c r="P17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P9" i="37"/>
  <c r="O9" i="37"/>
  <c r="J21" i="37"/>
  <c r="P21" i="37" l="1"/>
  <c r="R21" i="37"/>
</calcChain>
</file>

<file path=xl/sharedStrings.xml><?xml version="1.0" encoding="utf-8"?>
<sst xmlns="http://schemas.openxmlformats.org/spreadsheetml/2006/main" count="116" uniqueCount="80">
  <si>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</si>
  <si>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</si>
  <si>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</si>
  <si>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</si>
  <si>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</si>
  <si>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</si>
  <si>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</si>
  <si>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</si>
  <si>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</si>
  <si>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</si>
  <si>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</si>
  <si>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</si>
  <si>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</si>
  <si>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</si>
  <si>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</si>
  <si>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</si>
  <si>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</si>
  <si>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</si>
  <si>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</si>
  <si>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</si>
  <si>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</si>
  <si>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</si>
  <si>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</si>
  <si>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</si>
  <si>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</si>
  <si>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</si>
  <si>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</si>
  <si>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</si>
  <si>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</si>
  <si>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</si>
  <si>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</si>
  <si>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</si>
  <si>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</si>
  <si>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</si>
  <si>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</si>
  <si>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</si>
  <si>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</si>
  <si>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</si>
  <si>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</si>
  <si>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</si>
  <si>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</si>
  <si>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</si>
  <si>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</si>
  <si>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</si>
  <si>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</si>
  <si>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</si>
  <si>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</si>
  <si>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</si>
  <si>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</si>
  <si>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</si>
  <si>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</si>
  <si>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</si>
  <si>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</si>
  <si>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</si>
  <si>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</si>
  <si>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</si>
  <si>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</si>
  <si>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</si>
  <si>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</si>
  <si>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</si>
  <si>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</si>
  <si>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</si>
  <si>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</si>
  <si>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</si>
  <si>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</si>
  <si>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</si>
  <si>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</si>
  <si>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</si>
  <si>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</si>
  <si>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</si>
  <si>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</si>
  <si>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</si>
  <si>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</si>
  <si>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</si>
  <si>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</si>
  <si>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</si>
  <si>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</si>
  <si>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</si>
  <si>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</si>
  <si>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პრემიის/ჯილდოს ოდენობა (ლარებში)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</si>
</sst>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3" fillId="0" borderId="0"/>
  </cellStyleXfs>
  <cellXfs count="70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14" fillId="0" borderId="0" xfId="0" applyFont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NumberFormat="1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18" fillId="3" borderId="2" xfId="0" applyFont="1" applyFill="1" applyBorder="1" applyAlignment="1">
      <alignment horizontal="justify" vertical="center" wrapText="1"/>
    </xf>
    <xf numFmtId="43" fontId="10" fillId="0" borderId="5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3" fontId="11" fillId="0" borderId="4" xfId="1" applyFont="1" applyBorder="1" applyAlignment="1">
      <alignment horizontal="right" vertical="center"/>
    </xf>
    <xf numFmtId="43" fontId="10" fillId="0" borderId="5" xfId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center" vertical="center"/>
    </xf>
    <xf numFmtId="43" fontId="10" fillId="0" borderId="10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/>
    </xf>
    <xf numFmtId="43" fontId="10" fillId="0" borderId="12" xfId="1" applyFont="1" applyBorder="1" applyAlignment="1">
      <alignment horizontal="center" vertical="center"/>
    </xf>
    <xf numFmtId="43" fontId="10" fillId="0" borderId="16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16" fillId="0" borderId="5" xfId="0" applyFont="1" applyFill="1" applyBorder="1"/>
    <xf numFmtId="43" fontId="10" fillId="0" borderId="12" xfId="1" applyFont="1" applyFill="1" applyBorder="1" applyAlignment="1">
      <alignment horizontal="center" vertical="center"/>
    </xf>
    <xf numFmtId="43" fontId="10" fillId="0" borderId="16" xfId="1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textRotation="90" wrapText="1"/>
    </xf>
    <xf numFmtId="164" fontId="10" fillId="0" borderId="4" xfId="1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15" fillId="2" borderId="3" xfId="3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2" fillId="2" borderId="15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Hyperlink" xfId="2" builtinId="8"/>
    <cellStyle name="Normal" xfId="0" builtinId="0"/>
    <cellStyle name="Normal 2" xfId="3"/>
    <cellStyle name="Normal 3" xfId="5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arTi@#1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6"/>
  <sheetViews>
    <sheetView tabSelected="1" view="pageBreakPreview" zoomScaleSheetLayoutView="100" workbookViewId="0">
      <selection activeCell="C9" sqref="C9"/>
    </sheetView>
  </sheetViews>
  <sheetFormatPr defaultRowHeight="15" x14ac:dyDescent="0.25"/>
  <cols>
    <col min="1" max="1" width="2.85546875" customWidth="1"/>
    <col min="2" max="2" width="13.140625" customWidth="1"/>
    <col min="3" max="3" width="12.28515625" customWidth="1"/>
    <col min="4" max="4" width="16.85546875" customWidth="1"/>
    <col min="5" max="5" width="13" customWidth="1"/>
    <col min="6" max="6" width="14.140625" customWidth="1"/>
    <col min="7" max="7" width="12.5703125" customWidth="1"/>
    <col min="8" max="8" width="15.5703125" customWidth="1"/>
    <col min="9" max="9" width="15.28515625" customWidth="1"/>
    <col min="10" max="10" width="16" customWidth="1"/>
    <col min="11" max="11" width="16.28515625" customWidth="1"/>
    <col min="12" max="12" width="15.7109375" customWidth="1"/>
    <col min="13" max="13" width="13.5703125" customWidth="1"/>
    <col min="14" max="14" width="14" customWidth="1"/>
    <col min="15" max="15" width="10.5703125" customWidth="1"/>
    <col min="16" max="16" width="16.7109375" customWidth="1"/>
    <col min="17" max="17" width="12.42578125" customWidth="1"/>
    <col min="18" max="18" width="14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40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9"/>
      <c r="T3" s="10"/>
      <c r="U3" s="1"/>
      <c r="V3" s="1"/>
      <c r="W3" s="1"/>
      <c r="X3" s="1"/>
      <c r="Y3" s="1"/>
      <c r="Z3" s="1"/>
      <c r="AA3" s="1"/>
    </row>
    <row r="4" spans="2:28" ht="15.75" thickBot="1" x14ac:dyDescent="0.3">
      <c r="R4" s="26" t="s">
        <v>1</v>
      </c>
      <c r="S4" s="26"/>
    </row>
    <row r="5" spans="2:28" s="3" customFormat="1" ht="15.75" thickBot="1" x14ac:dyDescent="0.3">
      <c r="B5" s="11">
        <v>1</v>
      </c>
      <c r="C5" s="11">
        <v>2</v>
      </c>
      <c r="D5" s="11">
        <v>3</v>
      </c>
      <c r="E5" s="11"/>
      <c r="F5" s="11"/>
      <c r="G5" s="11">
        <v>4</v>
      </c>
      <c r="H5" s="11">
        <v>5</v>
      </c>
      <c r="I5" s="11">
        <v>6</v>
      </c>
      <c r="J5" s="11">
        <v>7</v>
      </c>
      <c r="K5" s="11"/>
      <c r="L5" s="11"/>
      <c r="M5" s="11">
        <v>8</v>
      </c>
      <c r="N5" s="11"/>
      <c r="O5" s="11">
        <v>9</v>
      </c>
      <c r="P5" s="11">
        <v>10</v>
      </c>
      <c r="Q5" s="11">
        <v>11</v>
      </c>
      <c r="R5" s="11">
        <v>12</v>
      </c>
      <c r="S5" s="41"/>
    </row>
    <row r="6" spans="2:28" ht="15.75" hidden="1" thickBot="1" x14ac:dyDescent="0.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4"/>
    </row>
    <row r="7" spans="2:28" ht="39.75" customHeight="1" thickBot="1" x14ac:dyDescent="0.3">
      <c r="B7" s="65" t="s">
        <v>2</v>
      </c>
      <c r="C7" s="65" t="s">
        <v>16</v>
      </c>
      <c r="D7" s="65" t="s">
        <v>17</v>
      </c>
      <c r="E7" s="67" t="s">
        <v>75</v>
      </c>
      <c r="F7" s="67" t="s">
        <v>76</v>
      </c>
      <c r="G7" s="65" t="s">
        <v>79</v>
      </c>
      <c r="H7" s="65" t="s">
        <v>72</v>
      </c>
      <c r="I7" s="65" t="s">
        <v>42</v>
      </c>
      <c r="J7" s="65" t="s">
        <v>41</v>
      </c>
      <c r="K7" s="67" t="s">
        <v>77</v>
      </c>
      <c r="L7" s="67" t="s">
        <v>78</v>
      </c>
      <c r="M7" s="65" t="s">
        <v>18</v>
      </c>
      <c r="N7" s="65" t="s">
        <v>72</v>
      </c>
      <c r="O7" s="60" t="s">
        <v>19</v>
      </c>
      <c r="P7" s="61"/>
      <c r="Q7" s="61"/>
      <c r="R7" s="62"/>
      <c r="S7" s="42"/>
    </row>
    <row r="8" spans="2:28" ht="70.5" customHeight="1" thickBot="1" x14ac:dyDescent="0.3">
      <c r="B8" s="66"/>
      <c r="C8" s="66"/>
      <c r="D8" s="66"/>
      <c r="E8" s="68"/>
      <c r="F8" s="68"/>
      <c r="G8" s="66"/>
      <c r="H8" s="66"/>
      <c r="I8" s="66"/>
      <c r="J8" s="66"/>
      <c r="K8" s="68"/>
      <c r="L8" s="68"/>
      <c r="M8" s="66"/>
      <c r="N8" s="66"/>
      <c r="O8" s="55" t="s">
        <v>20</v>
      </c>
      <c r="P8" s="55" t="s">
        <v>21</v>
      </c>
      <c r="Q8" s="55" t="s">
        <v>22</v>
      </c>
      <c r="R8" s="55" t="s">
        <v>73</v>
      </c>
      <c r="S8" s="42"/>
    </row>
    <row r="9" spans="2:28" s="2" customFormat="1" ht="16.5" thickBot="1" x14ac:dyDescent="0.35">
      <c r="B9" s="18" t="s">
        <v>3</v>
      </c>
      <c r="C9" s="57">
        <v>1629</v>
      </c>
      <c r="D9" s="56">
        <v>1383950</v>
      </c>
      <c r="E9" s="36">
        <v>1391</v>
      </c>
      <c r="F9" s="36">
        <v>1133417</v>
      </c>
      <c r="G9" s="36"/>
      <c r="H9" s="37">
        <f>95000+55000</f>
        <v>150000</v>
      </c>
      <c r="I9" s="36">
        <v>1099</v>
      </c>
      <c r="J9" s="36">
        <f>1079*1500+20*5500</f>
        <v>1728500</v>
      </c>
      <c r="K9" s="36">
        <v>694</v>
      </c>
      <c r="L9" s="36">
        <v>342028.85</v>
      </c>
      <c r="M9" s="44"/>
      <c r="N9" s="44">
        <v>5000</v>
      </c>
      <c r="O9" s="12">
        <f t="shared" ref="O9:O20" si="0">C9+I9</f>
        <v>2728</v>
      </c>
      <c r="P9" s="34">
        <f t="shared" ref="P9:P20" si="1">D9+J9</f>
        <v>3112450</v>
      </c>
      <c r="Q9" s="30">
        <f t="shared" ref="Q9:Q20" si="2">G9+M9</f>
        <v>0</v>
      </c>
      <c r="R9" s="30">
        <f t="shared" ref="R9:R20" si="3">H9+N9</f>
        <v>155000</v>
      </c>
      <c r="S9" s="43"/>
    </row>
    <row r="10" spans="2:28" s="2" customFormat="1" ht="16.5" thickBot="1" x14ac:dyDescent="0.35">
      <c r="B10" s="19" t="s">
        <v>4</v>
      </c>
      <c r="C10" s="51"/>
      <c r="D10" s="56"/>
      <c r="E10" s="35"/>
      <c r="F10" s="35"/>
      <c r="G10" s="35"/>
      <c r="H10" s="38"/>
      <c r="I10" s="36"/>
      <c r="J10" s="36"/>
      <c r="K10" s="53"/>
      <c r="L10" s="53"/>
      <c r="M10" s="45"/>
      <c r="N10" s="45"/>
      <c r="O10" s="13">
        <f t="shared" si="0"/>
        <v>0</v>
      </c>
      <c r="P10" s="31">
        <f t="shared" si="1"/>
        <v>0</v>
      </c>
      <c r="Q10" s="31">
        <f t="shared" si="2"/>
        <v>0</v>
      </c>
      <c r="R10" s="31">
        <f t="shared" si="3"/>
        <v>0</v>
      </c>
      <c r="S10" s="43"/>
    </row>
    <row r="11" spans="2:28" s="2" customFormat="1" ht="16.5" thickBot="1" x14ac:dyDescent="0.35">
      <c r="B11" s="19" t="s">
        <v>5</v>
      </c>
      <c r="C11" s="51"/>
      <c r="D11" s="56"/>
      <c r="E11" s="35"/>
      <c r="F11" s="35"/>
      <c r="G11" s="35"/>
      <c r="H11" s="38"/>
      <c r="I11" s="36"/>
      <c r="J11" s="36"/>
      <c r="K11" s="53"/>
      <c r="L11" s="53"/>
      <c r="M11" s="45"/>
      <c r="N11" s="45"/>
      <c r="O11" s="13">
        <f t="shared" si="0"/>
        <v>0</v>
      </c>
      <c r="P11" s="31">
        <f t="shared" si="1"/>
        <v>0</v>
      </c>
      <c r="Q11" s="31">
        <f t="shared" si="2"/>
        <v>0</v>
      </c>
      <c r="R11" s="31">
        <f t="shared" si="3"/>
        <v>0</v>
      </c>
      <c r="S11" s="43"/>
    </row>
    <row r="12" spans="2:28" s="2" customFormat="1" ht="16.5" thickBot="1" x14ac:dyDescent="0.35">
      <c r="B12" s="19" t="s">
        <v>6</v>
      </c>
      <c r="C12" s="51"/>
      <c r="D12" s="56"/>
      <c r="E12" s="35"/>
      <c r="F12" s="35"/>
      <c r="G12" s="35"/>
      <c r="H12" s="38"/>
      <c r="I12" s="36"/>
      <c r="J12" s="36"/>
      <c r="K12" s="53"/>
      <c r="L12" s="53"/>
      <c r="M12" s="45"/>
      <c r="N12" s="45"/>
      <c r="O12" s="13">
        <f t="shared" si="0"/>
        <v>0</v>
      </c>
      <c r="P12" s="31">
        <f t="shared" si="1"/>
        <v>0</v>
      </c>
      <c r="Q12" s="31">
        <f t="shared" si="2"/>
        <v>0</v>
      </c>
      <c r="R12" s="31">
        <f t="shared" si="3"/>
        <v>0</v>
      </c>
      <c r="S12" s="43"/>
    </row>
    <row r="13" spans="2:28" s="2" customFormat="1" ht="16.5" thickBot="1" x14ac:dyDescent="0.35">
      <c r="B13" s="19" t="s">
        <v>7</v>
      </c>
      <c r="C13" s="51"/>
      <c r="D13" s="56"/>
      <c r="E13" s="35"/>
      <c r="F13" s="35"/>
      <c r="G13" s="35"/>
      <c r="H13" s="35"/>
      <c r="I13" s="36"/>
      <c r="J13" s="36"/>
      <c r="K13" s="53"/>
      <c r="L13" s="53"/>
      <c r="M13" s="45"/>
      <c r="N13" s="45"/>
      <c r="O13" s="13">
        <f t="shared" si="0"/>
        <v>0</v>
      </c>
      <c r="P13" s="31">
        <f t="shared" si="1"/>
        <v>0</v>
      </c>
      <c r="Q13" s="31">
        <f t="shared" si="2"/>
        <v>0</v>
      </c>
      <c r="R13" s="31">
        <f t="shared" si="3"/>
        <v>0</v>
      </c>
      <c r="S13" s="43"/>
    </row>
    <row r="14" spans="2:28" s="2" customFormat="1" ht="16.5" thickBot="1" x14ac:dyDescent="0.35">
      <c r="B14" s="19" t="s">
        <v>8</v>
      </c>
      <c r="C14" s="51"/>
      <c r="D14" s="56"/>
      <c r="E14" s="35"/>
      <c r="F14" s="35"/>
      <c r="G14" s="35"/>
      <c r="H14" s="35"/>
      <c r="I14" s="36"/>
      <c r="J14" s="36"/>
      <c r="K14" s="53"/>
      <c r="L14" s="53"/>
      <c r="M14" s="45"/>
      <c r="N14" s="45"/>
      <c r="O14" s="13">
        <f t="shared" si="0"/>
        <v>0</v>
      </c>
      <c r="P14" s="31">
        <f t="shared" si="1"/>
        <v>0</v>
      </c>
      <c r="Q14" s="31">
        <f t="shared" si="2"/>
        <v>0</v>
      </c>
      <c r="R14" s="31">
        <f t="shared" si="3"/>
        <v>0</v>
      </c>
      <c r="S14" s="43"/>
    </row>
    <row r="15" spans="2:28" s="2" customFormat="1" ht="16.5" thickBot="1" x14ac:dyDescent="0.35">
      <c r="B15" s="52" t="s">
        <v>9</v>
      </c>
      <c r="C15" s="51"/>
      <c r="D15" s="56"/>
      <c r="E15" s="35"/>
      <c r="F15" s="35"/>
      <c r="G15" s="35"/>
      <c r="H15" s="35"/>
      <c r="I15" s="36"/>
      <c r="J15" s="36"/>
      <c r="K15" s="53"/>
      <c r="L15" s="53"/>
      <c r="M15" s="45"/>
      <c r="N15" s="45"/>
      <c r="O15" s="13">
        <f t="shared" si="0"/>
        <v>0</v>
      </c>
      <c r="P15" s="31">
        <f t="shared" si="1"/>
        <v>0</v>
      </c>
      <c r="Q15" s="31">
        <f t="shared" si="2"/>
        <v>0</v>
      </c>
      <c r="R15" s="31">
        <f t="shared" si="3"/>
        <v>0</v>
      </c>
      <c r="S15" s="43"/>
    </row>
    <row r="16" spans="2:28" s="2" customFormat="1" ht="16.5" thickBot="1" x14ac:dyDescent="0.35">
      <c r="B16" s="19" t="s">
        <v>10</v>
      </c>
      <c r="C16" s="51"/>
      <c r="D16" s="56"/>
      <c r="E16" s="35"/>
      <c r="F16" s="35"/>
      <c r="G16" s="35"/>
      <c r="H16" s="35"/>
      <c r="I16" s="36"/>
      <c r="J16" s="36"/>
      <c r="K16" s="53"/>
      <c r="L16" s="53"/>
      <c r="M16" s="53"/>
      <c r="N16" s="53"/>
      <c r="O16" s="13">
        <f t="shared" si="0"/>
        <v>0</v>
      </c>
      <c r="P16" s="31">
        <f t="shared" si="1"/>
        <v>0</v>
      </c>
      <c r="Q16" s="31">
        <f t="shared" si="2"/>
        <v>0</v>
      </c>
      <c r="R16" s="31">
        <f t="shared" si="3"/>
        <v>0</v>
      </c>
      <c r="S16" s="43"/>
    </row>
    <row r="17" spans="2:19" s="2" customFormat="1" ht="16.5" thickBot="1" x14ac:dyDescent="0.35">
      <c r="B17" s="19" t="s">
        <v>11</v>
      </c>
      <c r="C17" s="51"/>
      <c r="D17" s="56"/>
      <c r="E17" s="35"/>
      <c r="F17" s="35"/>
      <c r="G17" s="35"/>
      <c r="H17" s="35"/>
      <c r="I17" s="36"/>
      <c r="J17" s="36"/>
      <c r="K17" s="53"/>
      <c r="L17" s="45"/>
      <c r="M17" s="53"/>
      <c r="N17" s="45"/>
      <c r="O17" s="13">
        <f t="shared" si="0"/>
        <v>0</v>
      </c>
      <c r="P17" s="31">
        <f t="shared" si="1"/>
        <v>0</v>
      </c>
      <c r="Q17" s="31">
        <f t="shared" si="2"/>
        <v>0</v>
      </c>
      <c r="R17" s="31">
        <f t="shared" si="3"/>
        <v>0</v>
      </c>
      <c r="S17" s="43"/>
    </row>
    <row r="18" spans="2:19" s="2" customFormat="1" ht="16.5" thickBot="1" x14ac:dyDescent="0.35">
      <c r="B18" s="19" t="s">
        <v>12</v>
      </c>
      <c r="C18" s="51"/>
      <c r="D18" s="56"/>
      <c r="E18" s="29"/>
      <c r="F18" s="29"/>
      <c r="G18" s="29"/>
      <c r="H18" s="35"/>
      <c r="I18" s="36"/>
      <c r="J18" s="36"/>
      <c r="K18" s="45"/>
      <c r="L18" s="53"/>
      <c r="M18" s="45"/>
      <c r="N18" s="45"/>
      <c r="O18" s="13">
        <f t="shared" si="0"/>
        <v>0</v>
      </c>
      <c r="P18" s="31">
        <f t="shared" si="1"/>
        <v>0</v>
      </c>
      <c r="Q18" s="31">
        <f t="shared" si="2"/>
        <v>0</v>
      </c>
      <c r="R18" s="31">
        <f t="shared" si="3"/>
        <v>0</v>
      </c>
      <c r="S18" s="43"/>
    </row>
    <row r="19" spans="2:19" s="2" customFormat="1" ht="16.5" thickBot="1" x14ac:dyDescent="0.35">
      <c r="B19" s="19" t="s">
        <v>13</v>
      </c>
      <c r="C19" s="51"/>
      <c r="D19" s="56"/>
      <c r="E19" s="35"/>
      <c r="F19" s="35"/>
      <c r="G19" s="35"/>
      <c r="H19" s="35"/>
      <c r="I19" s="36"/>
      <c r="J19" s="36"/>
      <c r="K19" s="53"/>
      <c r="L19" s="54"/>
      <c r="M19" s="53"/>
      <c r="N19" s="53"/>
      <c r="O19" s="13">
        <f t="shared" si="0"/>
        <v>0</v>
      </c>
      <c r="P19" s="31">
        <f t="shared" si="1"/>
        <v>0</v>
      </c>
      <c r="Q19" s="31">
        <f t="shared" si="2"/>
        <v>0</v>
      </c>
      <c r="R19" s="31">
        <f t="shared" si="3"/>
        <v>0</v>
      </c>
      <c r="S19" s="43"/>
    </row>
    <row r="20" spans="2:19" s="2" customFormat="1" ht="16.5" thickBot="1" x14ac:dyDescent="0.35">
      <c r="B20" s="20" t="s">
        <v>14</v>
      </c>
      <c r="C20" s="51"/>
      <c r="D20" s="56"/>
      <c r="E20" s="50"/>
      <c r="F20" s="50"/>
      <c r="G20" s="50"/>
      <c r="H20" s="50"/>
      <c r="I20" s="36"/>
      <c r="J20" s="36"/>
      <c r="K20" s="54"/>
      <c r="L20" s="49"/>
      <c r="M20" s="46"/>
      <c r="N20" s="46"/>
      <c r="O20" s="14">
        <f t="shared" si="0"/>
        <v>0</v>
      </c>
      <c r="P20" s="33">
        <f t="shared" si="1"/>
        <v>0</v>
      </c>
      <c r="Q20" s="33">
        <f t="shared" si="2"/>
        <v>0</v>
      </c>
      <c r="R20" s="33">
        <f t="shared" si="3"/>
        <v>0</v>
      </c>
      <c r="S20" s="43"/>
    </row>
    <row r="21" spans="2:19" ht="15.75" thickBot="1" x14ac:dyDescent="0.3">
      <c r="B21" s="47" t="s">
        <v>15</v>
      </c>
      <c r="C21" s="48" t="s">
        <v>74</v>
      </c>
      <c r="D21" s="49">
        <f>SUM(D9:D20)</f>
        <v>1383950</v>
      </c>
      <c r="E21" s="49"/>
      <c r="F21" s="49"/>
      <c r="G21" s="49">
        <f>SUM(G9:G20)</f>
        <v>0</v>
      </c>
      <c r="H21" s="49">
        <f>SUM(H9:H20)</f>
        <v>150000</v>
      </c>
      <c r="I21" s="48" t="s">
        <v>74</v>
      </c>
      <c r="J21" s="49">
        <f>SUM(J9:J20)</f>
        <v>1728500</v>
      </c>
      <c r="K21" s="49"/>
      <c r="M21" s="49">
        <f>SUM(M9:M20)</f>
        <v>0</v>
      </c>
      <c r="N21" s="49">
        <f>SUM(N9:N20)</f>
        <v>5000</v>
      </c>
      <c r="O21" s="48" t="s">
        <v>74</v>
      </c>
      <c r="P21" s="49">
        <f>SUM(P9:P20)</f>
        <v>3112450</v>
      </c>
      <c r="Q21" s="49">
        <f>SUM(Q9:Q20)</f>
        <v>0</v>
      </c>
      <c r="R21" s="49">
        <f>SUM(R9:R20)</f>
        <v>155000</v>
      </c>
      <c r="S21" s="32"/>
    </row>
    <row r="24" spans="2:19" x14ac:dyDescent="0.25">
      <c r="E24" s="59"/>
    </row>
    <row r="25" spans="2:19" x14ac:dyDescent="0.25">
      <c r="E25" s="58"/>
      <c r="F25">
        <f>18885300-15404407</f>
        <v>3480893</v>
      </c>
    </row>
    <row r="26" spans="2:19" x14ac:dyDescent="0.25">
      <c r="F26">
        <f>F25-1450000</f>
        <v>2030893</v>
      </c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5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/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69" t="s">
        <v>37</v>
      </c>
      <c r="C2" s="69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26" x14ac:dyDescent="0.25">
      <c r="B3" s="17"/>
      <c r="C3" s="25" t="s">
        <v>23</v>
      </c>
      <c r="D3" s="6"/>
      <c r="E3" s="5"/>
      <c r="F3" s="5"/>
      <c r="G3" s="5"/>
      <c r="H3" s="5"/>
      <c r="I3" s="5"/>
      <c r="J3" s="5"/>
      <c r="K3" s="5"/>
      <c r="L3" s="5"/>
      <c r="M3" s="5"/>
      <c r="N3" s="5"/>
    </row>
    <row r="4" spans="2:26" x14ac:dyDescent="0.25">
      <c r="B4" s="21" t="s">
        <v>24</v>
      </c>
      <c r="C4" s="22" t="s">
        <v>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26" x14ac:dyDescent="0.25">
      <c r="B5" s="21" t="s">
        <v>25</v>
      </c>
      <c r="C5" s="22" t="s">
        <v>34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6" x14ac:dyDescent="0.25">
      <c r="B6" s="21" t="s">
        <v>26</v>
      </c>
      <c r="C6" s="22" t="s">
        <v>34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26" ht="66" customHeight="1" x14ac:dyDescent="0.25">
      <c r="B7" s="21" t="s">
        <v>27</v>
      </c>
      <c r="C7" s="23" t="s">
        <v>38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2:26" ht="31.5" customHeight="1" x14ac:dyDescent="0.25">
      <c r="B8" s="21" t="s">
        <v>28</v>
      </c>
      <c r="C8" s="24" t="s">
        <v>71</v>
      </c>
      <c r="D8" s="7"/>
      <c r="E8" s="7"/>
      <c r="F8" s="7"/>
      <c r="G8" s="5"/>
      <c r="H8" s="5"/>
      <c r="I8" s="5"/>
      <c r="J8" s="5"/>
      <c r="K8" s="5"/>
      <c r="L8" s="5"/>
      <c r="M8" s="5"/>
      <c r="N8" s="5"/>
    </row>
    <row r="9" spans="2:26" ht="31.5" customHeight="1" x14ac:dyDescent="0.25">
      <c r="B9" s="21" t="s">
        <v>29</v>
      </c>
      <c r="C9" s="24" t="s">
        <v>39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2:26" ht="64.5" customHeight="1" x14ac:dyDescent="0.25">
      <c r="B10" s="21" t="s">
        <v>30</v>
      </c>
      <c r="C10" s="24" t="s">
        <v>40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26" x14ac:dyDescent="0.25">
      <c r="B11" s="21" t="s">
        <v>31</v>
      </c>
      <c r="C11" s="22" t="s">
        <v>35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26" x14ac:dyDescent="0.25">
      <c r="B12" s="21" t="s">
        <v>32</v>
      </c>
      <c r="C12" s="22" t="s">
        <v>36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26" x14ac:dyDescent="0.25">
      <c r="B13" s="21" t="s">
        <v>33</v>
      </c>
      <c r="C13" s="22" t="s">
        <v>36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26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2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26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25">
      <c r="B20" s="5"/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x14ac:dyDescent="0.25">
      <c r="B21" s="5"/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 x14ac:dyDescent="0.25">
      <c r="B22" s="5"/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4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2:14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2:14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2:14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4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/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69" t="s">
        <v>49</v>
      </c>
      <c r="C2" s="69"/>
    </row>
    <row r="3" spans="2:18" ht="15.75" x14ac:dyDescent="0.3">
      <c r="B3" s="27"/>
      <c r="C3" s="25" t="s">
        <v>48</v>
      </c>
    </row>
    <row r="4" spans="2:18" x14ac:dyDescent="0.25">
      <c r="B4" s="21" t="s">
        <v>24</v>
      </c>
      <c r="C4" s="22" t="s">
        <v>34</v>
      </c>
    </row>
    <row r="5" spans="2:18" ht="44.25" customHeight="1" x14ac:dyDescent="0.25">
      <c r="B5" s="21" t="s">
        <v>25</v>
      </c>
      <c r="C5" s="24" t="s">
        <v>50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46.5" customHeight="1" x14ac:dyDescent="0.25">
      <c r="B6" s="21" t="s">
        <v>26</v>
      </c>
      <c r="C6" s="24" t="s">
        <v>51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8" ht="32.25" customHeight="1" x14ac:dyDescent="0.25">
      <c r="B7" s="21" t="s">
        <v>27</v>
      </c>
      <c r="C7" s="24" t="s">
        <v>52</v>
      </c>
    </row>
    <row r="8" spans="2:18" x14ac:dyDescent="0.25">
      <c r="B8" s="21" t="s">
        <v>28</v>
      </c>
      <c r="C8" s="24" t="s">
        <v>36</v>
      </c>
    </row>
    <row r="9" spans="2:18" ht="45" x14ac:dyDescent="0.25">
      <c r="B9" s="21" t="s">
        <v>29</v>
      </c>
      <c r="C9" s="24" t="s">
        <v>53</v>
      </c>
    </row>
    <row r="10" spans="2:18" ht="33.75" customHeight="1" x14ac:dyDescent="0.25">
      <c r="B10" s="21" t="s">
        <v>30</v>
      </c>
      <c r="C10" s="24" t="s">
        <v>54</v>
      </c>
    </row>
    <row r="11" spans="2:18" ht="29.25" customHeight="1" x14ac:dyDescent="0.25">
      <c r="B11" s="21" t="s">
        <v>31</v>
      </c>
      <c r="C11" s="24" t="s">
        <v>55</v>
      </c>
      <c r="D11" s="8"/>
      <c r="E11" s="8"/>
      <c r="F11" s="8"/>
      <c r="G11" s="8"/>
      <c r="H11" s="8"/>
      <c r="I11" s="8"/>
      <c r="J11" s="8"/>
      <c r="K11" s="8"/>
      <c r="L11" s="8"/>
    </row>
    <row r="12" spans="2:18" x14ac:dyDescent="0.25">
      <c r="B12" s="21" t="s">
        <v>32</v>
      </c>
      <c r="C12" s="24" t="s">
        <v>36</v>
      </c>
    </row>
    <row r="13" spans="2:18" ht="30" x14ac:dyDescent="0.25">
      <c r="B13" s="21" t="s">
        <v>33</v>
      </c>
      <c r="C13" s="24" t="s">
        <v>56</v>
      </c>
      <c r="D13" s="8"/>
      <c r="E13" s="8"/>
      <c r="F13" s="8"/>
      <c r="G13" s="8"/>
      <c r="H13" s="8"/>
    </row>
    <row r="14" spans="2:18" ht="15" customHeight="1" x14ac:dyDescent="0.25">
      <c r="B14" s="21" t="s">
        <v>43</v>
      </c>
      <c r="C14" s="24" t="s">
        <v>57</v>
      </c>
    </row>
    <row r="15" spans="2:18" x14ac:dyDescent="0.25">
      <c r="B15" s="21" t="s">
        <v>44</v>
      </c>
      <c r="C15" s="24" t="s">
        <v>58</v>
      </c>
    </row>
    <row r="16" spans="2:18" x14ac:dyDescent="0.25">
      <c r="B16" s="21" t="s">
        <v>45</v>
      </c>
      <c r="C16" s="24" t="s">
        <v>36</v>
      </c>
    </row>
    <row r="17" spans="2:3" ht="30" x14ac:dyDescent="0.25">
      <c r="B17" s="21" t="s">
        <v>46</v>
      </c>
      <c r="C17" s="24" t="s">
        <v>59</v>
      </c>
    </row>
    <row r="18" spans="2:3" x14ac:dyDescent="0.25">
      <c r="B18" s="21" t="s">
        <v>47</v>
      </c>
      <c r="C18" s="24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/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15" customFormat="1" ht="36" customHeight="1" x14ac:dyDescent="0.25">
      <c r="B2" s="69" t="s">
        <v>68</v>
      </c>
      <c r="C2" s="69"/>
    </row>
    <row r="3" spans="2:18" x14ac:dyDescent="0.25">
      <c r="B3" s="17"/>
      <c r="C3" s="25" t="s">
        <v>67</v>
      </c>
    </row>
    <row r="4" spans="2:18" x14ac:dyDescent="0.25">
      <c r="B4" s="21" t="s">
        <v>24</v>
      </c>
      <c r="C4" s="22" t="s">
        <v>34</v>
      </c>
    </row>
    <row r="5" spans="2:18" ht="45" x14ac:dyDescent="0.25">
      <c r="B5" s="21" t="s">
        <v>25</v>
      </c>
      <c r="C5" s="24" t="s">
        <v>60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33.75" customHeight="1" x14ac:dyDescent="0.25">
      <c r="B6" s="21" t="s">
        <v>26</v>
      </c>
      <c r="C6" s="24" t="s">
        <v>61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8" ht="34.5" customHeight="1" x14ac:dyDescent="0.25">
      <c r="B7" s="21" t="s">
        <v>27</v>
      </c>
      <c r="C7" s="24" t="s">
        <v>62</v>
      </c>
    </row>
    <row r="8" spans="2:18" ht="48" customHeight="1" x14ac:dyDescent="0.25">
      <c r="B8" s="21" t="s">
        <v>28</v>
      </c>
      <c r="C8" s="24" t="s">
        <v>63</v>
      </c>
    </row>
    <row r="9" spans="2:18" ht="30.75" customHeight="1" x14ac:dyDescent="0.25">
      <c r="B9" s="21" t="s">
        <v>29</v>
      </c>
      <c r="C9" s="28" t="s">
        <v>69</v>
      </c>
    </row>
    <row r="10" spans="2:18" ht="31.5" customHeight="1" x14ac:dyDescent="0.25">
      <c r="B10" s="21" t="s">
        <v>30</v>
      </c>
      <c r="C10" s="28" t="s">
        <v>70</v>
      </c>
    </row>
    <row r="11" spans="2:18" ht="33.75" customHeight="1" x14ac:dyDescent="0.25">
      <c r="B11" s="21" t="s">
        <v>31</v>
      </c>
      <c r="C11" s="24" t="s">
        <v>64</v>
      </c>
      <c r="D11" s="8"/>
      <c r="E11" s="8"/>
      <c r="F11" s="8"/>
      <c r="G11" s="8"/>
      <c r="H11" s="8"/>
      <c r="I11" s="8"/>
      <c r="J11" s="8"/>
      <c r="K11" s="8"/>
      <c r="L11" s="8"/>
    </row>
    <row r="12" spans="2:18" ht="30" customHeight="1" x14ac:dyDescent="0.25">
      <c r="B12" s="21" t="s">
        <v>32</v>
      </c>
      <c r="C12" s="24" t="s">
        <v>65</v>
      </c>
      <c r="D12" s="8"/>
      <c r="E12" s="8"/>
    </row>
    <row r="13" spans="2:18" ht="31.5" customHeight="1" x14ac:dyDescent="0.25">
      <c r="B13" s="21" t="s">
        <v>33</v>
      </c>
      <c r="C13" s="24" t="s">
        <v>66</v>
      </c>
      <c r="D13" s="8"/>
      <c r="E13" s="8"/>
      <c r="F13" s="8"/>
      <c r="G13" s="8"/>
      <c r="H13" s="8"/>
    </row>
    <row r="14" spans="2:18" x14ac:dyDescent="0.25">
      <c r="B14" s="21" t="s">
        <v>43</v>
      </c>
      <c r="C14" s="24" t="s">
        <v>36</v>
      </c>
    </row>
    <row r="15" spans="2:18" x14ac:dyDescent="0.25">
      <c r="B15" s="21" t="s">
        <v>44</v>
      </c>
      <c r="C15" s="24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danarti 1</vt:lpstr>
      <vt:lpstr>danarti 1a</vt:lpstr>
      <vt:lpstr>danarti 2a</vt:lpstr>
      <vt:lpstr>danarti 3a</vt:lpstr>
      <vt:lpstr>'danarti 1'!Print_Area</vt:lpstr>
      <vt:lpstr>'danarti 1a'!Print_Area</vt:lpstr>
      <vt:lpstr>'danarti 2a'!Print_Area</vt:lpstr>
      <vt:lpstr>'danarti 3a'!Print_Area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Inga Tsirdava</cp:lastModifiedBy>
  <cp:lastPrinted>2017-01-12T12:03:00Z</cp:lastPrinted>
  <dcterms:created xsi:type="dcterms:W3CDTF">2009-05-14T14:44:41Z</dcterms:created>
  <dcterms:modified xsi:type="dcterms:W3CDTF">2020-01-23T13:17:43Z</dcterms:modified>
</cp:coreProperties>
</file>